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1880" windowHeight="6420" activeTab="0"/>
  </bookViews>
  <sheets>
    <sheet name="Proposta organico" sheetId="1" r:id="rId1"/>
  </sheets>
  <definedNames>
    <definedName name="_xlnm.Print_Area" localSheetId="0">'Proposta organico'!$A$1:$P$51</definedName>
  </definedNames>
  <calcPr fullCalcOnLoad="1"/>
</workbook>
</file>

<file path=xl/sharedStrings.xml><?xml version="1.0" encoding="utf-8"?>
<sst xmlns="http://schemas.openxmlformats.org/spreadsheetml/2006/main" count="73" uniqueCount="32">
  <si>
    <t>C3</t>
  </si>
  <si>
    <t>C2</t>
  </si>
  <si>
    <t>C1</t>
  </si>
  <si>
    <t>B3</t>
  </si>
  <si>
    <t>B2</t>
  </si>
  <si>
    <t>B1</t>
  </si>
  <si>
    <t>ABRUZZO</t>
  </si>
  <si>
    <t>BASILICATA</t>
  </si>
  <si>
    <t>CALABRIA</t>
  </si>
  <si>
    <t>E.ROMAGNA</t>
  </si>
  <si>
    <t>F.V.GIULIA</t>
  </si>
  <si>
    <t>CAMPANIA</t>
  </si>
  <si>
    <t>LIGURIA</t>
  </si>
  <si>
    <t>LAZIO</t>
  </si>
  <si>
    <t>LOMBARDIA</t>
  </si>
  <si>
    <t>MARCHE</t>
  </si>
  <si>
    <t>MOLISE</t>
  </si>
  <si>
    <t>PIEMONTE</t>
  </si>
  <si>
    <t>PUGLIA</t>
  </si>
  <si>
    <t>SARDEGNA</t>
  </si>
  <si>
    <t>SICILIA</t>
  </si>
  <si>
    <t>TRENTINO</t>
  </si>
  <si>
    <t>UMBRIA</t>
  </si>
  <si>
    <t>VAL D'AOSTA</t>
  </si>
  <si>
    <t>TOSCANA</t>
  </si>
  <si>
    <t>VENETO</t>
  </si>
  <si>
    <t>A1</t>
  </si>
  <si>
    <t>Presenze</t>
  </si>
  <si>
    <t>Organico</t>
  </si>
  <si>
    <t>Totale</t>
  </si>
  <si>
    <t>Differenza</t>
  </si>
  <si>
    <t xml:space="preserve">                               Proposta di organico del Ministero Difesa in relazione al personale presente.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</si>
</sst>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;[Red]0"/>
    <numFmt numFmtId="165" formatCode="0_ ;\-0\ 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Times New Roman"/>
      <family val="1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165" fontId="1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165" fontId="0" fillId="2" borderId="0" xfId="0" applyNumberFormat="1" applyFill="1" applyAlignment="1">
      <alignment/>
    </xf>
    <xf numFmtId="0" fontId="1" fillId="2" borderId="0" xfId="0" applyFont="1" applyFill="1" applyBorder="1" applyAlignment="1">
      <alignment/>
    </xf>
    <xf numFmtId="165" fontId="1" fillId="2" borderId="1" xfId="0" applyNumberFormat="1" applyFon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5" fontId="0" fillId="2" borderId="5" xfId="0" applyNumberForma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4" fontId="0" fillId="2" borderId="8" xfId="0" applyNumberFormat="1" applyFont="1" applyFill="1" applyBorder="1" applyAlignment="1">
      <alignment horizontal="right"/>
    </xf>
    <xf numFmtId="164" fontId="0" fillId="2" borderId="9" xfId="0" applyNumberFormat="1" applyFont="1" applyFill="1" applyBorder="1" applyAlignment="1">
      <alignment horizontal="right"/>
    </xf>
    <xf numFmtId="165" fontId="0" fillId="2" borderId="10" xfId="0" applyNumberFormat="1" applyFill="1" applyBorder="1" applyAlignment="1">
      <alignment/>
    </xf>
    <xf numFmtId="1" fontId="0" fillId="2" borderId="8" xfId="0" applyNumberFormat="1" applyFont="1" applyFill="1" applyBorder="1" applyAlignment="1">
      <alignment horizontal="right"/>
    </xf>
    <xf numFmtId="1" fontId="0" fillId="2" borderId="11" xfId="0" applyNumberFormat="1" applyFont="1" applyFill="1" applyBorder="1" applyAlignment="1">
      <alignment horizontal="right"/>
    </xf>
    <xf numFmtId="1" fontId="0" fillId="2" borderId="12" xfId="0" applyNumberFormat="1" applyFont="1" applyFill="1" applyBorder="1" applyAlignment="1">
      <alignment horizontal="right"/>
    </xf>
    <xf numFmtId="0" fontId="1" fillId="2" borderId="13" xfId="0" applyFont="1" applyFill="1" applyBorder="1" applyAlignment="1">
      <alignment horizontal="center"/>
    </xf>
    <xf numFmtId="164" fontId="0" fillId="2" borderId="14" xfId="0" applyNumberFormat="1" applyFont="1" applyFill="1" applyBorder="1" applyAlignment="1">
      <alignment horizontal="right"/>
    </xf>
    <xf numFmtId="164" fontId="0" fillId="2" borderId="15" xfId="0" applyNumberFormat="1" applyFont="1" applyFill="1" applyBorder="1" applyAlignment="1">
      <alignment horizontal="right"/>
    </xf>
    <xf numFmtId="1" fontId="0" fillId="2" borderId="14" xfId="0" applyNumberFormat="1" applyFont="1" applyFill="1" applyBorder="1" applyAlignment="1">
      <alignment horizontal="right"/>
    </xf>
    <xf numFmtId="1" fontId="0" fillId="2" borderId="16" xfId="0" applyNumberFormat="1" applyFont="1" applyFill="1" applyBorder="1" applyAlignment="1">
      <alignment horizontal="right"/>
    </xf>
    <xf numFmtId="1" fontId="0" fillId="2" borderId="17" xfId="0" applyNumberFormat="1" applyFont="1" applyFill="1" applyBorder="1" applyAlignment="1">
      <alignment horizontal="right"/>
    </xf>
    <xf numFmtId="165" fontId="4" fillId="2" borderId="10" xfId="0" applyNumberFormat="1" applyFont="1" applyFill="1" applyBorder="1" applyAlignment="1">
      <alignment/>
    </xf>
    <xf numFmtId="0" fontId="1" fillId="2" borderId="18" xfId="0" applyFont="1" applyFill="1" applyBorder="1" applyAlignment="1">
      <alignment horizontal="center"/>
    </xf>
    <xf numFmtId="164" fontId="0" fillId="2" borderId="19" xfId="0" applyNumberFormat="1" applyFont="1" applyFill="1" applyBorder="1" applyAlignment="1">
      <alignment horizontal="right"/>
    </xf>
    <xf numFmtId="164" fontId="0" fillId="2" borderId="20" xfId="0" applyNumberFormat="1" applyFont="1" applyFill="1" applyBorder="1" applyAlignment="1">
      <alignment horizontal="right"/>
    </xf>
    <xf numFmtId="165" fontId="0" fillId="2" borderId="21" xfId="0" applyNumberFormat="1" applyFill="1" applyBorder="1" applyAlignment="1">
      <alignment/>
    </xf>
    <xf numFmtId="1" fontId="0" fillId="2" borderId="19" xfId="0" applyNumberFormat="1" applyFont="1" applyFill="1" applyBorder="1" applyAlignment="1">
      <alignment horizontal="right"/>
    </xf>
    <xf numFmtId="1" fontId="0" fillId="2" borderId="22" xfId="0" applyNumberFormat="1" applyFont="1" applyFill="1" applyBorder="1" applyAlignment="1">
      <alignment horizontal="right"/>
    </xf>
    <xf numFmtId="1" fontId="0" fillId="2" borderId="23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" fontId="0" fillId="2" borderId="24" xfId="0" applyNumberFormat="1" applyFill="1" applyBorder="1" applyAlignment="1">
      <alignment horizontal="right"/>
    </xf>
    <xf numFmtId="1" fontId="0" fillId="2" borderId="25" xfId="0" applyNumberFormat="1" applyFill="1" applyBorder="1" applyAlignment="1">
      <alignment horizontal="right"/>
    </xf>
    <xf numFmtId="165" fontId="0" fillId="2" borderId="26" xfId="0" applyNumberFormat="1" applyFill="1" applyBorder="1" applyAlignment="1">
      <alignment/>
    </xf>
    <xf numFmtId="1" fontId="0" fillId="2" borderId="26" xfId="0" applyNumberFormat="1" applyFill="1" applyBorder="1" applyAlignment="1">
      <alignment horizontal="right"/>
    </xf>
    <xf numFmtId="1" fontId="0" fillId="2" borderId="27" xfId="0" applyNumberFormat="1" applyFill="1" applyBorder="1" applyAlignment="1">
      <alignment horizontal="right"/>
    </xf>
    <xf numFmtId="1" fontId="0" fillId="2" borderId="28" xfId="0" applyNumberFormat="1" applyFill="1" applyBorder="1" applyAlignment="1">
      <alignment horizontal="right"/>
    </xf>
    <xf numFmtId="1" fontId="0" fillId="2" borderId="0" xfId="0" applyNumberFormat="1" applyFill="1" applyAlignment="1">
      <alignment horizontal="right"/>
    </xf>
    <xf numFmtId="165" fontId="0" fillId="2" borderId="0" xfId="0" applyNumberFormat="1" applyFill="1" applyAlignment="1">
      <alignment horizontal="right"/>
    </xf>
    <xf numFmtId="0" fontId="0" fillId="2" borderId="2" xfId="0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2" borderId="1" xfId="0" applyNumberForma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1" fontId="0" fillId="2" borderId="29" xfId="0" applyNumberFormat="1" applyFont="1" applyFill="1" applyBorder="1" applyAlignment="1">
      <alignment horizontal="right"/>
    </xf>
    <xf numFmtId="165" fontId="0" fillId="2" borderId="30" xfId="0" applyNumberFormat="1" applyFill="1" applyBorder="1" applyAlignment="1">
      <alignment/>
    </xf>
    <xf numFmtId="1" fontId="0" fillId="2" borderId="31" xfId="0" applyNumberFormat="1" applyFont="1" applyFill="1" applyBorder="1" applyAlignment="1">
      <alignment horizontal="right"/>
    </xf>
    <xf numFmtId="1" fontId="0" fillId="2" borderId="30" xfId="0" applyNumberFormat="1" applyFont="1" applyFill="1" applyBorder="1" applyAlignment="1">
      <alignment horizontal="right"/>
    </xf>
    <xf numFmtId="1" fontId="0" fillId="2" borderId="31" xfId="0" applyNumberFormat="1" applyFill="1" applyBorder="1" applyAlignment="1">
      <alignment horizontal="right"/>
    </xf>
    <xf numFmtId="164" fontId="0" fillId="2" borderId="30" xfId="0" applyNumberFormat="1" applyFill="1" applyBorder="1" applyAlignment="1">
      <alignment/>
    </xf>
    <xf numFmtId="165" fontId="4" fillId="2" borderId="32" xfId="0" applyNumberFormat="1" applyFont="1" applyFill="1" applyBorder="1" applyAlignment="1">
      <alignment/>
    </xf>
    <xf numFmtId="1" fontId="0" fillId="2" borderId="33" xfId="0" applyNumberFormat="1" applyFont="1" applyFill="1" applyBorder="1" applyAlignment="1">
      <alignment horizontal="right"/>
    </xf>
    <xf numFmtId="165" fontId="0" fillId="2" borderId="34" xfId="0" applyNumberFormat="1" applyFont="1" applyFill="1" applyBorder="1" applyAlignment="1">
      <alignment/>
    </xf>
    <xf numFmtId="165" fontId="4" fillId="2" borderId="34" xfId="0" applyNumberFormat="1" applyFont="1" applyFill="1" applyBorder="1" applyAlignment="1">
      <alignment/>
    </xf>
    <xf numFmtId="165" fontId="0" fillId="2" borderId="10" xfId="0" applyNumberFormat="1" applyFont="1" applyFill="1" applyBorder="1" applyAlignment="1">
      <alignment/>
    </xf>
    <xf numFmtId="165" fontId="0" fillId="2" borderId="35" xfId="0" applyNumberFormat="1" applyFill="1" applyBorder="1" applyAlignment="1">
      <alignment/>
    </xf>
    <xf numFmtId="1" fontId="0" fillId="2" borderId="36" xfId="0" applyNumberFormat="1" applyFont="1" applyFill="1" applyBorder="1" applyAlignment="1">
      <alignment horizontal="right"/>
    </xf>
    <xf numFmtId="165" fontId="4" fillId="2" borderId="21" xfId="0" applyNumberFormat="1" applyFont="1" applyFill="1" applyBorder="1" applyAlignment="1">
      <alignment/>
    </xf>
    <xf numFmtId="165" fontId="4" fillId="2" borderId="37" xfId="0" applyNumberFormat="1" applyFont="1" applyFill="1" applyBorder="1" applyAlignment="1">
      <alignment/>
    </xf>
    <xf numFmtId="1" fontId="0" fillId="2" borderId="38" xfId="0" applyNumberFormat="1" applyFill="1" applyBorder="1" applyAlignment="1">
      <alignment horizontal="right"/>
    </xf>
    <xf numFmtId="164" fontId="0" fillId="2" borderId="35" xfId="0" applyNumberFormat="1" applyFill="1" applyBorder="1" applyAlignment="1">
      <alignment/>
    </xf>
    <xf numFmtId="165" fontId="0" fillId="2" borderId="25" xfId="0" applyNumberFormat="1" applyFill="1" applyBorder="1" applyAlignment="1">
      <alignment/>
    </xf>
    <xf numFmtId="165" fontId="4" fillId="2" borderId="26" xfId="0" applyNumberFormat="1" applyFont="1" applyFill="1" applyBorder="1" applyAlignment="1">
      <alignment/>
    </xf>
    <xf numFmtId="164" fontId="0" fillId="2" borderId="25" xfId="0" applyNumberFormat="1" applyFill="1" applyBorder="1" applyAlignment="1">
      <alignment/>
    </xf>
    <xf numFmtId="1" fontId="0" fillId="2" borderId="0" xfId="0" applyNumberForma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="75" zoomScaleNormal="75" workbookViewId="0" topLeftCell="A1">
      <selection activeCell="K58" sqref="K58"/>
    </sheetView>
  </sheetViews>
  <sheetFormatPr defaultColWidth="9.140625" defaultRowHeight="12.75"/>
  <cols>
    <col min="1" max="1" width="5.57421875" style="0" customWidth="1"/>
    <col min="2" max="2" width="16.28125" style="0" customWidth="1"/>
    <col min="3" max="3" width="8.7109375" style="0" customWidth="1"/>
    <col min="4" max="4" width="9.421875" style="2" customWidth="1"/>
    <col min="5" max="6" width="8.7109375" style="0" customWidth="1"/>
    <col min="7" max="7" width="9.421875" style="0" customWidth="1"/>
    <col min="8" max="9" width="8.7109375" style="0" customWidth="1"/>
    <col min="11" max="12" width="8.7109375" style="0" customWidth="1"/>
    <col min="13" max="13" width="9.28125" style="0" bestFit="1" customWidth="1"/>
    <col min="14" max="15" width="8.7109375" style="0" customWidth="1"/>
    <col min="16" max="16" width="6.421875" style="0" customWidth="1"/>
    <col min="17" max="17" width="17.57421875" style="0" customWidth="1"/>
  </cols>
  <sheetData>
    <row r="1" spans="1:16" ht="18.75">
      <c r="A1" s="6"/>
      <c r="B1" s="3" t="s">
        <v>31</v>
      </c>
      <c r="C1" s="4"/>
      <c r="D1" s="4"/>
      <c r="E1" s="5"/>
      <c r="F1" s="4"/>
      <c r="G1" s="4"/>
      <c r="H1" s="4"/>
      <c r="I1" s="4"/>
      <c r="J1" s="4"/>
      <c r="K1" s="4"/>
      <c r="L1" s="6"/>
      <c r="M1" s="6"/>
      <c r="N1" s="6"/>
      <c r="O1" s="6"/>
      <c r="P1" s="6"/>
    </row>
    <row r="2" spans="1:16" ht="13.5" thickBot="1">
      <c r="A2" s="6"/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" customFormat="1" ht="13.5" thickBot="1">
      <c r="A3" s="4"/>
      <c r="B3" s="8"/>
      <c r="C3" s="9" t="s">
        <v>0</v>
      </c>
      <c r="D3" s="10"/>
      <c r="E3" s="11"/>
      <c r="F3" s="12" t="s">
        <v>1</v>
      </c>
      <c r="G3" s="13"/>
      <c r="H3" s="14"/>
      <c r="I3" s="12" t="s">
        <v>2</v>
      </c>
      <c r="J3" s="13"/>
      <c r="K3" s="14"/>
      <c r="L3" s="13" t="s">
        <v>3</v>
      </c>
      <c r="M3" s="13"/>
      <c r="N3" s="14"/>
      <c r="O3" s="4"/>
      <c r="P3" s="4"/>
    </row>
    <row r="4" spans="1:16" s="1" customFormat="1" ht="13.5" thickBot="1">
      <c r="A4" s="4"/>
      <c r="B4" s="8"/>
      <c r="C4" s="15" t="s">
        <v>27</v>
      </c>
      <c r="D4" s="16" t="s">
        <v>28</v>
      </c>
      <c r="E4" s="17" t="s">
        <v>30</v>
      </c>
      <c r="F4" s="18" t="s">
        <v>27</v>
      </c>
      <c r="G4" s="18" t="s">
        <v>28</v>
      </c>
      <c r="H4" s="17" t="s">
        <v>30</v>
      </c>
      <c r="I4" s="18" t="s">
        <v>27</v>
      </c>
      <c r="J4" s="18" t="s">
        <v>28</v>
      </c>
      <c r="K4" s="17" t="s">
        <v>30</v>
      </c>
      <c r="L4" s="19" t="s">
        <v>27</v>
      </c>
      <c r="M4" s="18" t="s">
        <v>28</v>
      </c>
      <c r="N4" s="17" t="s">
        <v>30</v>
      </c>
      <c r="O4" s="4"/>
      <c r="P4" s="4"/>
    </row>
    <row r="5" spans="1:16" ht="12.75">
      <c r="A5" s="6"/>
      <c r="B5" s="20" t="s">
        <v>6</v>
      </c>
      <c r="C5" s="21"/>
      <c r="D5" s="22">
        <v>1</v>
      </c>
      <c r="E5" s="23">
        <f>D5-C5</f>
        <v>1</v>
      </c>
      <c r="F5" s="24">
        <v>2</v>
      </c>
      <c r="G5" s="25">
        <v>2</v>
      </c>
      <c r="H5" s="23">
        <f>G5-F5</f>
        <v>0</v>
      </c>
      <c r="I5" s="24">
        <v>19</v>
      </c>
      <c r="J5" s="25">
        <v>26</v>
      </c>
      <c r="K5" s="23">
        <f>J5-I5</f>
        <v>7</v>
      </c>
      <c r="L5" s="26">
        <v>19</v>
      </c>
      <c r="M5" s="25">
        <v>44</v>
      </c>
      <c r="N5" s="23">
        <f>M5-L5</f>
        <v>25</v>
      </c>
      <c r="O5" s="6"/>
      <c r="P5" s="6"/>
    </row>
    <row r="6" spans="1:16" ht="12.75">
      <c r="A6" s="6"/>
      <c r="B6" s="27" t="s">
        <v>7</v>
      </c>
      <c r="C6" s="28"/>
      <c r="D6" s="29"/>
      <c r="E6" s="23">
        <f aca="true" t="shared" si="0" ref="E6:E25">D6-C6</f>
        <v>0</v>
      </c>
      <c r="F6" s="30"/>
      <c r="G6" s="31"/>
      <c r="H6" s="23">
        <f aca="true" t="shared" si="1" ref="H6:H25">G6-F6</f>
        <v>0</v>
      </c>
      <c r="I6" s="30">
        <v>1</v>
      </c>
      <c r="J6" s="31">
        <v>6</v>
      </c>
      <c r="K6" s="23">
        <f aca="true" t="shared" si="2" ref="K6:K25">J6-I6</f>
        <v>5</v>
      </c>
      <c r="L6" s="32"/>
      <c r="M6" s="31">
        <v>13</v>
      </c>
      <c r="N6" s="23">
        <f aca="true" t="shared" si="3" ref="N6:N25">M6-L6</f>
        <v>13</v>
      </c>
      <c r="O6" s="6"/>
      <c r="P6" s="6"/>
    </row>
    <row r="7" spans="1:16" ht="12.75">
      <c r="A7" s="6"/>
      <c r="B7" s="27" t="s">
        <v>8</v>
      </c>
      <c r="C7" s="28"/>
      <c r="D7" s="29">
        <v>1</v>
      </c>
      <c r="E7" s="23">
        <f t="shared" si="0"/>
        <v>1</v>
      </c>
      <c r="F7" s="30">
        <v>1</v>
      </c>
      <c r="G7" s="31">
        <v>2</v>
      </c>
      <c r="H7" s="23">
        <f t="shared" si="1"/>
        <v>1</v>
      </c>
      <c r="I7" s="30">
        <v>19</v>
      </c>
      <c r="J7" s="31">
        <v>18</v>
      </c>
      <c r="K7" s="33">
        <f t="shared" si="2"/>
        <v>-1</v>
      </c>
      <c r="L7" s="32">
        <v>3</v>
      </c>
      <c r="M7" s="31">
        <v>38</v>
      </c>
      <c r="N7" s="23">
        <f t="shared" si="3"/>
        <v>35</v>
      </c>
      <c r="O7" s="6"/>
      <c r="P7" s="6"/>
    </row>
    <row r="8" spans="1:16" ht="12.75">
      <c r="A8" s="6"/>
      <c r="B8" s="27" t="s">
        <v>9</v>
      </c>
      <c r="C8" s="28">
        <v>4</v>
      </c>
      <c r="D8" s="29">
        <v>8</v>
      </c>
      <c r="E8" s="23">
        <f t="shared" si="0"/>
        <v>4</v>
      </c>
      <c r="F8" s="30">
        <v>8</v>
      </c>
      <c r="G8" s="31">
        <v>16</v>
      </c>
      <c r="H8" s="23">
        <f t="shared" si="1"/>
        <v>8</v>
      </c>
      <c r="I8" s="30">
        <v>29</v>
      </c>
      <c r="J8" s="31">
        <v>102</v>
      </c>
      <c r="K8" s="23">
        <f t="shared" si="2"/>
        <v>73</v>
      </c>
      <c r="L8" s="32">
        <v>99</v>
      </c>
      <c r="M8" s="31">
        <v>156</v>
      </c>
      <c r="N8" s="23">
        <f t="shared" si="3"/>
        <v>57</v>
      </c>
      <c r="O8" s="6"/>
      <c r="P8" s="6"/>
    </row>
    <row r="9" spans="1:16" ht="12.75">
      <c r="A9" s="6"/>
      <c r="B9" s="27" t="s">
        <v>10</v>
      </c>
      <c r="C9" s="28">
        <v>2</v>
      </c>
      <c r="D9" s="29">
        <v>3</v>
      </c>
      <c r="E9" s="23">
        <f t="shared" si="0"/>
        <v>1</v>
      </c>
      <c r="F9" s="30">
        <v>2</v>
      </c>
      <c r="G9" s="31">
        <v>6</v>
      </c>
      <c r="H9" s="23">
        <f t="shared" si="1"/>
        <v>4</v>
      </c>
      <c r="I9" s="30">
        <v>17</v>
      </c>
      <c r="J9" s="31">
        <v>54</v>
      </c>
      <c r="K9" s="23">
        <f t="shared" si="2"/>
        <v>37</v>
      </c>
      <c r="L9" s="32">
        <v>18</v>
      </c>
      <c r="M9" s="31">
        <v>77</v>
      </c>
      <c r="N9" s="23">
        <f t="shared" si="3"/>
        <v>59</v>
      </c>
      <c r="O9" s="6"/>
      <c r="P9" s="6"/>
    </row>
    <row r="10" spans="1:16" ht="12.75">
      <c r="A10" s="6"/>
      <c r="B10" s="27" t="s">
        <v>11</v>
      </c>
      <c r="C10" s="28">
        <v>21</v>
      </c>
      <c r="D10" s="29">
        <v>20</v>
      </c>
      <c r="E10" s="33">
        <f t="shared" si="0"/>
        <v>-1</v>
      </c>
      <c r="F10" s="30">
        <v>36</v>
      </c>
      <c r="G10" s="31">
        <v>35</v>
      </c>
      <c r="H10" s="33">
        <f t="shared" si="1"/>
        <v>-1</v>
      </c>
      <c r="I10" s="30">
        <v>180</v>
      </c>
      <c r="J10" s="31">
        <v>212</v>
      </c>
      <c r="K10" s="23">
        <f t="shared" si="2"/>
        <v>32</v>
      </c>
      <c r="L10" s="32">
        <v>143</v>
      </c>
      <c r="M10" s="31">
        <v>277</v>
      </c>
      <c r="N10" s="23">
        <f t="shared" si="3"/>
        <v>134</v>
      </c>
      <c r="O10" s="6"/>
      <c r="P10" s="6"/>
    </row>
    <row r="11" spans="1:16" ht="12.75">
      <c r="A11" s="6"/>
      <c r="B11" s="27" t="s">
        <v>12</v>
      </c>
      <c r="C11" s="28">
        <v>11</v>
      </c>
      <c r="D11" s="29">
        <v>21</v>
      </c>
      <c r="E11" s="23">
        <f t="shared" si="0"/>
        <v>10</v>
      </c>
      <c r="F11" s="30">
        <v>9</v>
      </c>
      <c r="G11" s="31">
        <v>66</v>
      </c>
      <c r="H11" s="23">
        <f t="shared" si="1"/>
        <v>57</v>
      </c>
      <c r="I11" s="30">
        <v>124</v>
      </c>
      <c r="J11" s="31">
        <v>331</v>
      </c>
      <c r="K11" s="23">
        <f t="shared" si="2"/>
        <v>207</v>
      </c>
      <c r="L11" s="32">
        <v>252</v>
      </c>
      <c r="M11" s="31">
        <v>548</v>
      </c>
      <c r="N11" s="23">
        <f t="shared" si="3"/>
        <v>296</v>
      </c>
      <c r="O11" s="6"/>
      <c r="P11" s="6"/>
    </row>
    <row r="12" spans="1:16" ht="12.75">
      <c r="A12" s="6"/>
      <c r="B12" s="27" t="s">
        <v>13</v>
      </c>
      <c r="C12" s="28">
        <v>92</v>
      </c>
      <c r="D12" s="29">
        <v>166</v>
      </c>
      <c r="E12" s="23">
        <f t="shared" si="0"/>
        <v>74</v>
      </c>
      <c r="F12" s="30">
        <v>337</v>
      </c>
      <c r="G12" s="31">
        <v>487</v>
      </c>
      <c r="H12" s="23">
        <f t="shared" si="1"/>
        <v>150</v>
      </c>
      <c r="I12" s="30">
        <v>811</v>
      </c>
      <c r="J12" s="31">
        <v>1615</v>
      </c>
      <c r="K12" s="23">
        <f t="shared" si="2"/>
        <v>804</v>
      </c>
      <c r="L12" s="32">
        <v>974</v>
      </c>
      <c r="M12" s="31">
        <v>1526</v>
      </c>
      <c r="N12" s="23">
        <f t="shared" si="3"/>
        <v>552</v>
      </c>
      <c r="O12" s="6"/>
      <c r="P12" s="6"/>
    </row>
    <row r="13" spans="1:16" ht="12.75">
      <c r="A13" s="6"/>
      <c r="B13" s="27" t="s">
        <v>14</v>
      </c>
      <c r="C13" s="28">
        <v>2</v>
      </c>
      <c r="D13" s="29">
        <v>11</v>
      </c>
      <c r="E13" s="23">
        <f t="shared" si="0"/>
        <v>9</v>
      </c>
      <c r="F13" s="30">
        <v>3</v>
      </c>
      <c r="G13" s="31">
        <v>20</v>
      </c>
      <c r="H13" s="23">
        <f t="shared" si="1"/>
        <v>17</v>
      </c>
      <c r="I13" s="30">
        <v>29</v>
      </c>
      <c r="J13" s="31">
        <v>119</v>
      </c>
      <c r="K13" s="23">
        <f t="shared" si="2"/>
        <v>90</v>
      </c>
      <c r="L13" s="32">
        <v>33</v>
      </c>
      <c r="M13" s="31">
        <v>160</v>
      </c>
      <c r="N13" s="23">
        <f t="shared" si="3"/>
        <v>127</v>
      </c>
      <c r="O13" s="6"/>
      <c r="P13" s="6"/>
    </row>
    <row r="14" spans="1:16" ht="12.75">
      <c r="A14" s="6"/>
      <c r="B14" s="27" t="s">
        <v>15</v>
      </c>
      <c r="C14" s="28"/>
      <c r="D14" s="29">
        <v>3</v>
      </c>
      <c r="E14" s="23">
        <f t="shared" si="0"/>
        <v>3</v>
      </c>
      <c r="F14" s="30">
        <v>2</v>
      </c>
      <c r="G14" s="31">
        <v>11</v>
      </c>
      <c r="H14" s="23">
        <f t="shared" si="1"/>
        <v>9</v>
      </c>
      <c r="I14" s="30">
        <v>24</v>
      </c>
      <c r="J14" s="31">
        <v>43</v>
      </c>
      <c r="K14" s="23">
        <f t="shared" si="2"/>
        <v>19</v>
      </c>
      <c r="L14" s="32">
        <v>20</v>
      </c>
      <c r="M14" s="31">
        <v>83</v>
      </c>
      <c r="N14" s="23">
        <f t="shared" si="3"/>
        <v>63</v>
      </c>
      <c r="O14" s="6"/>
      <c r="P14" s="6"/>
    </row>
    <row r="15" spans="1:16" ht="12.75">
      <c r="A15" s="6"/>
      <c r="B15" s="27" t="s">
        <v>16</v>
      </c>
      <c r="C15" s="28"/>
      <c r="D15" s="29"/>
      <c r="E15" s="23">
        <f t="shared" si="0"/>
        <v>0</v>
      </c>
      <c r="F15" s="30"/>
      <c r="G15" s="31"/>
      <c r="H15" s="23">
        <f t="shared" si="1"/>
        <v>0</v>
      </c>
      <c r="I15" s="30">
        <v>1</v>
      </c>
      <c r="J15" s="31">
        <v>7</v>
      </c>
      <c r="K15" s="23">
        <f t="shared" si="2"/>
        <v>6</v>
      </c>
      <c r="L15" s="32"/>
      <c r="M15" s="31">
        <v>13</v>
      </c>
      <c r="N15" s="23">
        <f t="shared" si="3"/>
        <v>13</v>
      </c>
      <c r="O15" s="6"/>
      <c r="P15" s="6"/>
    </row>
    <row r="16" spans="1:16" ht="12.75">
      <c r="A16" s="6"/>
      <c r="B16" s="27" t="s">
        <v>17</v>
      </c>
      <c r="C16" s="28">
        <v>1</v>
      </c>
      <c r="D16" s="29">
        <v>9</v>
      </c>
      <c r="E16" s="23">
        <f t="shared" si="0"/>
        <v>8</v>
      </c>
      <c r="F16" s="30">
        <v>3</v>
      </c>
      <c r="G16" s="31">
        <v>15</v>
      </c>
      <c r="H16" s="23">
        <f t="shared" si="1"/>
        <v>12</v>
      </c>
      <c r="I16" s="30">
        <v>41</v>
      </c>
      <c r="J16" s="31">
        <v>119</v>
      </c>
      <c r="K16" s="23">
        <f t="shared" si="2"/>
        <v>78</v>
      </c>
      <c r="L16" s="32">
        <v>25</v>
      </c>
      <c r="M16" s="31">
        <v>174</v>
      </c>
      <c r="N16" s="23">
        <f t="shared" si="3"/>
        <v>149</v>
      </c>
      <c r="O16" s="6"/>
      <c r="P16" s="6"/>
    </row>
    <row r="17" spans="1:16" ht="12.75">
      <c r="A17" s="6"/>
      <c r="B17" s="27" t="s">
        <v>18</v>
      </c>
      <c r="C17" s="28">
        <v>10</v>
      </c>
      <c r="D17" s="29">
        <v>20</v>
      </c>
      <c r="E17" s="23">
        <f t="shared" si="0"/>
        <v>10</v>
      </c>
      <c r="F17" s="30">
        <v>23</v>
      </c>
      <c r="G17" s="31">
        <v>53</v>
      </c>
      <c r="H17" s="23">
        <f t="shared" si="1"/>
        <v>30</v>
      </c>
      <c r="I17" s="30">
        <v>188</v>
      </c>
      <c r="J17" s="31">
        <v>342</v>
      </c>
      <c r="K17" s="23">
        <f t="shared" si="2"/>
        <v>154</v>
      </c>
      <c r="L17" s="32">
        <v>355</v>
      </c>
      <c r="M17" s="31">
        <v>727</v>
      </c>
      <c r="N17" s="23">
        <f t="shared" si="3"/>
        <v>372</v>
      </c>
      <c r="O17" s="6"/>
      <c r="P17" s="6"/>
    </row>
    <row r="18" spans="1:16" ht="12.75">
      <c r="A18" s="6"/>
      <c r="B18" s="27" t="s">
        <v>19</v>
      </c>
      <c r="C18" s="28">
        <v>3</v>
      </c>
      <c r="D18" s="29">
        <v>8</v>
      </c>
      <c r="E18" s="23">
        <f t="shared" si="0"/>
        <v>5</v>
      </c>
      <c r="F18" s="30">
        <v>5</v>
      </c>
      <c r="G18" s="31">
        <v>21</v>
      </c>
      <c r="H18" s="23">
        <f t="shared" si="1"/>
        <v>16</v>
      </c>
      <c r="I18" s="30">
        <v>31</v>
      </c>
      <c r="J18" s="31">
        <v>100</v>
      </c>
      <c r="K18" s="23">
        <f t="shared" si="2"/>
        <v>69</v>
      </c>
      <c r="L18" s="32">
        <v>44</v>
      </c>
      <c r="M18" s="31">
        <v>156</v>
      </c>
      <c r="N18" s="23">
        <f t="shared" si="3"/>
        <v>112</v>
      </c>
      <c r="O18" s="6"/>
      <c r="P18" s="6"/>
    </row>
    <row r="19" spans="1:16" ht="12.75">
      <c r="A19" s="6"/>
      <c r="B19" s="27" t="s">
        <v>20</v>
      </c>
      <c r="C19" s="28">
        <v>10</v>
      </c>
      <c r="D19" s="29">
        <v>17</v>
      </c>
      <c r="E19" s="23">
        <f t="shared" si="0"/>
        <v>7</v>
      </c>
      <c r="F19" s="30">
        <v>20</v>
      </c>
      <c r="G19" s="31">
        <v>51</v>
      </c>
      <c r="H19" s="23">
        <f t="shared" si="1"/>
        <v>31</v>
      </c>
      <c r="I19" s="30">
        <v>119</v>
      </c>
      <c r="J19" s="31">
        <v>202</v>
      </c>
      <c r="K19" s="23">
        <f t="shared" si="2"/>
        <v>83</v>
      </c>
      <c r="L19" s="32">
        <v>104</v>
      </c>
      <c r="M19" s="31">
        <v>310</v>
      </c>
      <c r="N19" s="23">
        <f t="shared" si="3"/>
        <v>206</v>
      </c>
      <c r="O19" s="6"/>
      <c r="P19" s="6"/>
    </row>
    <row r="20" spans="1:16" ht="12.75">
      <c r="A20" s="6"/>
      <c r="B20" s="27" t="s">
        <v>21</v>
      </c>
      <c r="C20" s="28">
        <v>10</v>
      </c>
      <c r="D20" s="29">
        <v>1</v>
      </c>
      <c r="E20" s="33">
        <f t="shared" si="0"/>
        <v>-9</v>
      </c>
      <c r="F20" s="30">
        <v>1</v>
      </c>
      <c r="G20" s="31"/>
      <c r="H20" s="33">
        <f t="shared" si="1"/>
        <v>-1</v>
      </c>
      <c r="I20" s="30">
        <v>9</v>
      </c>
      <c r="J20" s="31">
        <v>33</v>
      </c>
      <c r="K20" s="23">
        <f t="shared" si="2"/>
        <v>24</v>
      </c>
      <c r="L20" s="32">
        <v>15</v>
      </c>
      <c r="M20" s="31">
        <v>52</v>
      </c>
      <c r="N20" s="23">
        <f t="shared" si="3"/>
        <v>37</v>
      </c>
      <c r="O20" s="6"/>
      <c r="P20" s="6"/>
    </row>
    <row r="21" spans="1:16" ht="12.75">
      <c r="A21" s="6"/>
      <c r="B21" s="27" t="s">
        <v>22</v>
      </c>
      <c r="C21" s="28">
        <v>4</v>
      </c>
      <c r="D21" s="29">
        <v>4</v>
      </c>
      <c r="E21" s="23">
        <f t="shared" si="0"/>
        <v>0</v>
      </c>
      <c r="F21" s="30">
        <v>7</v>
      </c>
      <c r="G21" s="31">
        <v>5</v>
      </c>
      <c r="H21" s="33">
        <f t="shared" si="1"/>
        <v>-2</v>
      </c>
      <c r="I21" s="30">
        <v>21</v>
      </c>
      <c r="J21" s="31">
        <v>39</v>
      </c>
      <c r="K21" s="23">
        <f t="shared" si="2"/>
        <v>18</v>
      </c>
      <c r="L21" s="32">
        <v>51</v>
      </c>
      <c r="M21" s="31">
        <v>52</v>
      </c>
      <c r="N21" s="23">
        <f t="shared" si="3"/>
        <v>1</v>
      </c>
      <c r="O21" s="6"/>
      <c r="P21" s="6"/>
    </row>
    <row r="22" spans="1:16" ht="12.75">
      <c r="A22" s="6"/>
      <c r="B22" s="27" t="s">
        <v>23</v>
      </c>
      <c r="C22" s="28">
        <v>4</v>
      </c>
      <c r="D22" s="29"/>
      <c r="E22" s="33">
        <f t="shared" si="0"/>
        <v>-4</v>
      </c>
      <c r="F22" s="30"/>
      <c r="G22" s="31"/>
      <c r="H22" s="23">
        <f t="shared" si="1"/>
        <v>0</v>
      </c>
      <c r="I22" s="30"/>
      <c r="J22" s="31"/>
      <c r="K22" s="23">
        <f t="shared" si="2"/>
        <v>0</v>
      </c>
      <c r="L22" s="32"/>
      <c r="M22" s="31"/>
      <c r="N22" s="23">
        <f t="shared" si="3"/>
        <v>0</v>
      </c>
      <c r="O22" s="6"/>
      <c r="P22" s="6"/>
    </row>
    <row r="23" spans="1:16" ht="12.75">
      <c r="A23" s="6"/>
      <c r="B23" s="27" t="s">
        <v>24</v>
      </c>
      <c r="C23" s="28">
        <v>21</v>
      </c>
      <c r="D23" s="29">
        <v>30</v>
      </c>
      <c r="E23" s="23">
        <f t="shared" si="0"/>
        <v>9</v>
      </c>
      <c r="F23" s="30">
        <v>19</v>
      </c>
      <c r="G23" s="31">
        <v>82</v>
      </c>
      <c r="H23" s="23">
        <f t="shared" si="1"/>
        <v>63</v>
      </c>
      <c r="I23" s="30">
        <v>146</v>
      </c>
      <c r="J23" s="31">
        <v>343</v>
      </c>
      <c r="K23" s="23">
        <f t="shared" si="2"/>
        <v>197</v>
      </c>
      <c r="L23" s="32">
        <v>235</v>
      </c>
      <c r="M23" s="31">
        <v>443</v>
      </c>
      <c r="N23" s="23">
        <f t="shared" si="3"/>
        <v>208</v>
      </c>
      <c r="O23" s="6"/>
      <c r="P23" s="6"/>
    </row>
    <row r="24" spans="1:16" ht="13.5" thickBot="1">
      <c r="A24" s="6"/>
      <c r="B24" s="34" t="s">
        <v>25</v>
      </c>
      <c r="C24" s="35">
        <v>3</v>
      </c>
      <c r="D24" s="36">
        <v>18</v>
      </c>
      <c r="E24" s="37">
        <f t="shared" si="0"/>
        <v>15</v>
      </c>
      <c r="F24" s="38">
        <v>7</v>
      </c>
      <c r="G24" s="39">
        <v>28</v>
      </c>
      <c r="H24" s="37">
        <f t="shared" si="1"/>
        <v>21</v>
      </c>
      <c r="I24" s="38">
        <v>61</v>
      </c>
      <c r="J24" s="39">
        <v>162</v>
      </c>
      <c r="K24" s="37">
        <f t="shared" si="2"/>
        <v>101</v>
      </c>
      <c r="L24" s="40">
        <v>111</v>
      </c>
      <c r="M24" s="39">
        <v>225</v>
      </c>
      <c r="N24" s="37">
        <f t="shared" si="3"/>
        <v>114</v>
      </c>
      <c r="O24" s="6"/>
      <c r="P24" s="6"/>
    </row>
    <row r="25" spans="1:16" ht="13.5" thickBot="1">
      <c r="A25" s="6"/>
      <c r="B25" s="41"/>
      <c r="C25" s="42">
        <f>SUM(C5:C24)</f>
        <v>198</v>
      </c>
      <c r="D25" s="43">
        <f>SUM(D5:D24)</f>
        <v>341</v>
      </c>
      <c r="E25" s="44">
        <f t="shared" si="0"/>
        <v>143</v>
      </c>
      <c r="F25" s="42">
        <f>SUM(F5:F24)</f>
        <v>485</v>
      </c>
      <c r="G25" s="45">
        <f>SUM(G5:G24)</f>
        <v>900</v>
      </c>
      <c r="H25" s="44">
        <f t="shared" si="1"/>
        <v>415</v>
      </c>
      <c r="I25" s="42">
        <f>SUM(I5:I24)</f>
        <v>1870</v>
      </c>
      <c r="J25" s="46">
        <f>SUM(J5:J24)</f>
        <v>3873</v>
      </c>
      <c r="K25" s="44">
        <f t="shared" si="2"/>
        <v>2003</v>
      </c>
      <c r="L25" s="47">
        <f>SUM(L5:L24)</f>
        <v>2501</v>
      </c>
      <c r="M25" s="46">
        <f>SUM(M5:M24)</f>
        <v>5074</v>
      </c>
      <c r="N25" s="44">
        <f t="shared" si="3"/>
        <v>2573</v>
      </c>
      <c r="O25" s="6"/>
      <c r="P25" s="6"/>
    </row>
    <row r="26" spans="1:16" ht="12.75">
      <c r="A26" s="6"/>
      <c r="B26" s="6"/>
      <c r="C26" s="48"/>
      <c r="D26" s="48"/>
      <c r="E26" s="49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75"/>
    </row>
    <row r="27" spans="1:16" ht="13.5" thickBot="1">
      <c r="A27" s="6"/>
      <c r="B27" s="6"/>
      <c r="C27" s="6"/>
      <c r="D27" s="6"/>
      <c r="E27" s="7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3.5" thickBot="1">
      <c r="A28" s="6"/>
      <c r="B28" s="6"/>
      <c r="C28" s="12" t="s">
        <v>4</v>
      </c>
      <c r="D28" s="13"/>
      <c r="E28" s="50"/>
      <c r="F28" s="12" t="s">
        <v>5</v>
      </c>
      <c r="G28" s="13"/>
      <c r="H28" s="51"/>
      <c r="I28" s="12" t="s">
        <v>26</v>
      </c>
      <c r="J28" s="52"/>
      <c r="K28" s="14"/>
      <c r="L28" s="12" t="s">
        <v>29</v>
      </c>
      <c r="M28" s="50"/>
      <c r="N28" s="14"/>
      <c r="O28" s="6"/>
      <c r="P28" s="6"/>
    </row>
    <row r="29" spans="1:16" ht="13.5" thickBot="1">
      <c r="A29" s="6"/>
      <c r="B29" s="6"/>
      <c r="C29" s="16" t="s">
        <v>27</v>
      </c>
      <c r="D29" s="16" t="s">
        <v>28</v>
      </c>
      <c r="E29" s="53" t="s">
        <v>30</v>
      </c>
      <c r="F29" s="16" t="s">
        <v>27</v>
      </c>
      <c r="G29" s="16" t="s">
        <v>28</v>
      </c>
      <c r="H29" s="17" t="s">
        <v>30</v>
      </c>
      <c r="I29" s="16" t="s">
        <v>27</v>
      </c>
      <c r="J29" s="16" t="s">
        <v>28</v>
      </c>
      <c r="K29" s="17" t="s">
        <v>30</v>
      </c>
      <c r="L29" s="16" t="s">
        <v>27</v>
      </c>
      <c r="M29" s="54" t="s">
        <v>28</v>
      </c>
      <c r="N29" s="17" t="s">
        <v>30</v>
      </c>
      <c r="O29" s="6"/>
      <c r="P29" s="6"/>
    </row>
    <row r="30" spans="1:16" ht="12.75">
      <c r="A30" s="6"/>
      <c r="B30" s="20" t="s">
        <v>6</v>
      </c>
      <c r="C30" s="55">
        <v>64</v>
      </c>
      <c r="D30" s="55">
        <v>192</v>
      </c>
      <c r="E30" s="56">
        <f>D30-C30</f>
        <v>128</v>
      </c>
      <c r="F30" s="57">
        <v>83</v>
      </c>
      <c r="G30" s="58">
        <v>52</v>
      </c>
      <c r="H30" s="33">
        <f>G30-F30</f>
        <v>-31</v>
      </c>
      <c r="I30" s="57">
        <v>14</v>
      </c>
      <c r="J30" s="55">
        <v>8</v>
      </c>
      <c r="K30" s="33">
        <f>J30-I30</f>
        <v>-6</v>
      </c>
      <c r="L30" s="59">
        <f aca="true" t="shared" si="4" ref="L30:L49">J5+L5+N5+D30+F30+H30+J30</f>
        <v>322</v>
      </c>
      <c r="M30" s="60">
        <f aca="true" t="shared" si="5" ref="M30:M49">K5+M5+C30+E30+G30+I30+K30</f>
        <v>303</v>
      </c>
      <c r="N30" s="61">
        <f>M30-L30</f>
        <v>-19</v>
      </c>
      <c r="O30" s="6"/>
      <c r="P30" s="6"/>
    </row>
    <row r="31" spans="1:16" ht="12.75">
      <c r="A31" s="6"/>
      <c r="B31" s="27" t="s">
        <v>7</v>
      </c>
      <c r="C31" s="31">
        <v>10</v>
      </c>
      <c r="D31" s="31">
        <v>42</v>
      </c>
      <c r="E31" s="56">
        <f aca="true" t="shared" si="6" ref="E31:E50">D31-C31</f>
        <v>32</v>
      </c>
      <c r="F31" s="30">
        <v>13</v>
      </c>
      <c r="G31" s="62">
        <v>11</v>
      </c>
      <c r="H31" s="33">
        <f aca="true" t="shared" si="7" ref="H31:H50">G31-F31</f>
        <v>-2</v>
      </c>
      <c r="I31" s="30">
        <v>1</v>
      </c>
      <c r="J31" s="31">
        <v>1</v>
      </c>
      <c r="K31" s="63">
        <f aca="true" t="shared" si="8" ref="K31:K50">J31-I31</f>
        <v>0</v>
      </c>
      <c r="L31" s="59">
        <f t="shared" si="4"/>
        <v>73</v>
      </c>
      <c r="M31" s="60">
        <f t="shared" si="5"/>
        <v>72</v>
      </c>
      <c r="N31" s="63">
        <f aca="true" t="shared" si="9" ref="N31:N50">M31-L31</f>
        <v>-1</v>
      </c>
      <c r="O31" s="6"/>
      <c r="P31" s="6"/>
    </row>
    <row r="32" spans="1:16" ht="12.75">
      <c r="A32" s="6"/>
      <c r="B32" s="27" t="s">
        <v>8</v>
      </c>
      <c r="C32" s="31">
        <v>47</v>
      </c>
      <c r="D32" s="31">
        <v>169</v>
      </c>
      <c r="E32" s="56">
        <f t="shared" si="6"/>
        <v>122</v>
      </c>
      <c r="F32" s="30">
        <v>66</v>
      </c>
      <c r="G32" s="62">
        <v>43</v>
      </c>
      <c r="H32" s="33">
        <f t="shared" si="7"/>
        <v>-23</v>
      </c>
      <c r="I32" s="30">
        <v>19</v>
      </c>
      <c r="J32" s="31">
        <v>7</v>
      </c>
      <c r="K32" s="64">
        <f t="shared" si="8"/>
        <v>-12</v>
      </c>
      <c r="L32" s="59">
        <f t="shared" si="4"/>
        <v>275</v>
      </c>
      <c r="M32" s="60">
        <f t="shared" si="5"/>
        <v>256</v>
      </c>
      <c r="N32" s="64">
        <f t="shared" si="9"/>
        <v>-19</v>
      </c>
      <c r="O32" s="6"/>
      <c r="P32" s="6"/>
    </row>
    <row r="33" spans="1:16" ht="12.75">
      <c r="A33" s="6"/>
      <c r="B33" s="27" t="s">
        <v>9</v>
      </c>
      <c r="C33" s="31">
        <v>408</v>
      </c>
      <c r="D33" s="31">
        <v>1011</v>
      </c>
      <c r="E33" s="56">
        <f t="shared" si="6"/>
        <v>603</v>
      </c>
      <c r="F33" s="30">
        <v>1274</v>
      </c>
      <c r="G33" s="62">
        <v>596</v>
      </c>
      <c r="H33" s="33">
        <f t="shared" si="7"/>
        <v>-678</v>
      </c>
      <c r="I33" s="30">
        <v>139</v>
      </c>
      <c r="J33" s="31">
        <v>90</v>
      </c>
      <c r="K33" s="64">
        <f t="shared" si="8"/>
        <v>-49</v>
      </c>
      <c r="L33" s="59">
        <f t="shared" si="4"/>
        <v>1955</v>
      </c>
      <c r="M33" s="60">
        <f t="shared" si="5"/>
        <v>1926</v>
      </c>
      <c r="N33" s="64">
        <f t="shared" si="9"/>
        <v>-29</v>
      </c>
      <c r="O33" s="6"/>
      <c r="P33" s="6"/>
    </row>
    <row r="34" spans="1:16" ht="12.75">
      <c r="A34" s="6"/>
      <c r="B34" s="27" t="s">
        <v>10</v>
      </c>
      <c r="C34" s="31">
        <v>125</v>
      </c>
      <c r="D34" s="31">
        <v>328</v>
      </c>
      <c r="E34" s="56">
        <f t="shared" si="6"/>
        <v>203</v>
      </c>
      <c r="F34" s="30">
        <v>126</v>
      </c>
      <c r="G34" s="62">
        <v>141</v>
      </c>
      <c r="H34" s="23">
        <f t="shared" si="7"/>
        <v>15</v>
      </c>
      <c r="I34" s="30">
        <v>30</v>
      </c>
      <c r="J34" s="31">
        <v>12</v>
      </c>
      <c r="K34" s="64">
        <f t="shared" si="8"/>
        <v>-18</v>
      </c>
      <c r="L34" s="59">
        <f t="shared" si="4"/>
        <v>612</v>
      </c>
      <c r="M34" s="60">
        <f t="shared" si="5"/>
        <v>595</v>
      </c>
      <c r="N34" s="64">
        <f t="shared" si="9"/>
        <v>-17</v>
      </c>
      <c r="O34" s="6"/>
      <c r="P34" s="6"/>
    </row>
    <row r="35" spans="1:16" ht="12.75">
      <c r="A35" s="6"/>
      <c r="B35" s="27" t="s">
        <v>11</v>
      </c>
      <c r="C35" s="31">
        <v>945</v>
      </c>
      <c r="D35" s="31">
        <v>1781</v>
      </c>
      <c r="E35" s="56">
        <f t="shared" si="6"/>
        <v>836</v>
      </c>
      <c r="F35" s="30">
        <v>2570</v>
      </c>
      <c r="G35" s="62">
        <v>948</v>
      </c>
      <c r="H35" s="33">
        <f t="shared" si="7"/>
        <v>-1622</v>
      </c>
      <c r="I35" s="30">
        <v>336</v>
      </c>
      <c r="J35" s="31">
        <v>167</v>
      </c>
      <c r="K35" s="64">
        <f t="shared" si="8"/>
        <v>-169</v>
      </c>
      <c r="L35" s="59">
        <f t="shared" si="4"/>
        <v>3385</v>
      </c>
      <c r="M35" s="60">
        <f t="shared" si="5"/>
        <v>3205</v>
      </c>
      <c r="N35" s="64">
        <f t="shared" si="9"/>
        <v>-180</v>
      </c>
      <c r="O35" s="6"/>
      <c r="P35" s="6"/>
    </row>
    <row r="36" spans="1:16" ht="12.75">
      <c r="A36" s="6"/>
      <c r="B36" s="27" t="s">
        <v>12</v>
      </c>
      <c r="C36" s="31">
        <v>630</v>
      </c>
      <c r="D36" s="31">
        <v>2089</v>
      </c>
      <c r="E36" s="56">
        <f t="shared" si="6"/>
        <v>1459</v>
      </c>
      <c r="F36" s="30">
        <v>2250</v>
      </c>
      <c r="G36" s="62">
        <v>1200</v>
      </c>
      <c r="H36" s="33">
        <f t="shared" si="7"/>
        <v>-1050</v>
      </c>
      <c r="I36" s="30">
        <v>267</v>
      </c>
      <c r="J36" s="31">
        <v>158</v>
      </c>
      <c r="K36" s="64">
        <f t="shared" si="8"/>
        <v>-109</v>
      </c>
      <c r="L36" s="59">
        <f t="shared" si="4"/>
        <v>4326</v>
      </c>
      <c r="M36" s="60">
        <f t="shared" si="5"/>
        <v>4202</v>
      </c>
      <c r="N36" s="64">
        <f t="shared" si="9"/>
        <v>-124</v>
      </c>
      <c r="O36" s="6"/>
      <c r="P36" s="6"/>
    </row>
    <row r="37" spans="1:16" ht="12.75">
      <c r="A37" s="6"/>
      <c r="B37" s="27" t="s">
        <v>13</v>
      </c>
      <c r="C37" s="31">
        <v>2547</v>
      </c>
      <c r="D37" s="31">
        <v>5179</v>
      </c>
      <c r="E37" s="56">
        <f t="shared" si="6"/>
        <v>2632</v>
      </c>
      <c r="F37" s="30">
        <v>4267</v>
      </c>
      <c r="G37" s="62">
        <v>2065</v>
      </c>
      <c r="H37" s="33">
        <f t="shared" si="7"/>
        <v>-2202</v>
      </c>
      <c r="I37" s="30">
        <v>543</v>
      </c>
      <c r="J37" s="31">
        <v>246</v>
      </c>
      <c r="K37" s="64">
        <f t="shared" si="8"/>
        <v>-297</v>
      </c>
      <c r="L37" s="59">
        <f t="shared" si="4"/>
        <v>10631</v>
      </c>
      <c r="M37" s="60">
        <f t="shared" si="5"/>
        <v>9820</v>
      </c>
      <c r="N37" s="64">
        <f t="shared" si="9"/>
        <v>-811</v>
      </c>
      <c r="O37" s="6"/>
      <c r="P37" s="6"/>
    </row>
    <row r="38" spans="1:16" ht="12.75">
      <c r="A38" s="6"/>
      <c r="B38" s="27" t="s">
        <v>14</v>
      </c>
      <c r="C38" s="31">
        <v>214</v>
      </c>
      <c r="D38" s="31">
        <v>728</v>
      </c>
      <c r="E38" s="56">
        <f t="shared" si="6"/>
        <v>514</v>
      </c>
      <c r="F38" s="30">
        <v>505</v>
      </c>
      <c r="G38" s="62">
        <v>246</v>
      </c>
      <c r="H38" s="33">
        <f t="shared" si="7"/>
        <v>-259</v>
      </c>
      <c r="I38" s="30">
        <v>59</v>
      </c>
      <c r="J38" s="31">
        <v>24</v>
      </c>
      <c r="K38" s="64">
        <f t="shared" si="8"/>
        <v>-35</v>
      </c>
      <c r="L38" s="59">
        <f t="shared" si="4"/>
        <v>1277</v>
      </c>
      <c r="M38" s="60">
        <f t="shared" si="5"/>
        <v>1248</v>
      </c>
      <c r="N38" s="64">
        <f t="shared" si="9"/>
        <v>-29</v>
      </c>
      <c r="O38" s="6"/>
      <c r="P38" s="6"/>
    </row>
    <row r="39" spans="1:16" ht="12.75">
      <c r="A39" s="6"/>
      <c r="B39" s="27" t="s">
        <v>15</v>
      </c>
      <c r="C39" s="31">
        <v>111</v>
      </c>
      <c r="D39" s="31">
        <v>279</v>
      </c>
      <c r="E39" s="56">
        <f t="shared" si="6"/>
        <v>168</v>
      </c>
      <c r="F39" s="30">
        <v>113</v>
      </c>
      <c r="G39" s="62">
        <v>78</v>
      </c>
      <c r="H39" s="33">
        <f t="shared" si="7"/>
        <v>-35</v>
      </c>
      <c r="I39" s="30">
        <v>26</v>
      </c>
      <c r="J39" s="31">
        <v>25</v>
      </c>
      <c r="K39" s="64">
        <f t="shared" si="8"/>
        <v>-1</v>
      </c>
      <c r="L39" s="59">
        <f t="shared" si="4"/>
        <v>508</v>
      </c>
      <c r="M39" s="60">
        <f t="shared" si="5"/>
        <v>484</v>
      </c>
      <c r="N39" s="64">
        <f t="shared" si="9"/>
        <v>-24</v>
      </c>
      <c r="O39" s="6"/>
      <c r="P39" s="6"/>
    </row>
    <row r="40" spans="1:16" ht="12.75">
      <c r="A40" s="6"/>
      <c r="B40" s="27" t="s">
        <v>16</v>
      </c>
      <c r="C40" s="31">
        <v>21</v>
      </c>
      <c r="D40" s="31">
        <v>41</v>
      </c>
      <c r="E40" s="56">
        <f t="shared" si="6"/>
        <v>20</v>
      </c>
      <c r="F40" s="30">
        <v>7</v>
      </c>
      <c r="G40" s="62">
        <v>8</v>
      </c>
      <c r="H40" s="65">
        <f t="shared" si="7"/>
        <v>1</v>
      </c>
      <c r="I40" s="30">
        <v>1</v>
      </c>
      <c r="J40" s="31">
        <v>3</v>
      </c>
      <c r="K40" s="63">
        <f t="shared" si="8"/>
        <v>2</v>
      </c>
      <c r="L40" s="59">
        <f t="shared" si="4"/>
        <v>72</v>
      </c>
      <c r="M40" s="60">
        <f t="shared" si="5"/>
        <v>71</v>
      </c>
      <c r="N40" s="63">
        <f t="shared" si="9"/>
        <v>-1</v>
      </c>
      <c r="O40" s="6"/>
      <c r="P40" s="6"/>
    </row>
    <row r="41" spans="1:16" ht="12.75">
      <c r="A41" s="6"/>
      <c r="B41" s="27" t="s">
        <v>17</v>
      </c>
      <c r="C41" s="31">
        <v>232</v>
      </c>
      <c r="D41" s="31">
        <v>663</v>
      </c>
      <c r="E41" s="56">
        <f t="shared" si="6"/>
        <v>431</v>
      </c>
      <c r="F41" s="30">
        <v>572</v>
      </c>
      <c r="G41" s="62">
        <v>293</v>
      </c>
      <c r="H41" s="33">
        <f t="shared" si="7"/>
        <v>-279</v>
      </c>
      <c r="I41" s="30">
        <v>75</v>
      </c>
      <c r="J41" s="31">
        <v>27</v>
      </c>
      <c r="K41" s="64">
        <f t="shared" si="8"/>
        <v>-48</v>
      </c>
      <c r="L41" s="59">
        <f t="shared" si="4"/>
        <v>1276</v>
      </c>
      <c r="M41" s="60">
        <f t="shared" si="5"/>
        <v>1235</v>
      </c>
      <c r="N41" s="64">
        <f t="shared" si="9"/>
        <v>-41</v>
      </c>
      <c r="O41" s="6"/>
      <c r="P41" s="6"/>
    </row>
    <row r="42" spans="1:16" ht="12.75">
      <c r="A42" s="6"/>
      <c r="B42" s="27" t="s">
        <v>18</v>
      </c>
      <c r="C42" s="31">
        <v>1145</v>
      </c>
      <c r="D42" s="31">
        <v>3106</v>
      </c>
      <c r="E42" s="56">
        <f t="shared" si="6"/>
        <v>1961</v>
      </c>
      <c r="F42" s="30">
        <v>4198</v>
      </c>
      <c r="G42" s="62">
        <v>2214</v>
      </c>
      <c r="H42" s="33">
        <f t="shared" si="7"/>
        <v>-1984</v>
      </c>
      <c r="I42" s="30">
        <v>511</v>
      </c>
      <c r="J42" s="31">
        <v>261</v>
      </c>
      <c r="K42" s="64">
        <f t="shared" si="8"/>
        <v>-250</v>
      </c>
      <c r="L42" s="59">
        <f t="shared" si="4"/>
        <v>6650</v>
      </c>
      <c r="M42" s="60">
        <f t="shared" si="5"/>
        <v>6462</v>
      </c>
      <c r="N42" s="64">
        <f t="shared" si="9"/>
        <v>-188</v>
      </c>
      <c r="O42" s="6"/>
      <c r="P42" s="6"/>
    </row>
    <row r="43" spans="1:16" ht="12.75">
      <c r="A43" s="6"/>
      <c r="B43" s="27" t="s">
        <v>19</v>
      </c>
      <c r="C43" s="31">
        <v>310</v>
      </c>
      <c r="D43" s="31">
        <v>961</v>
      </c>
      <c r="E43" s="56">
        <f t="shared" si="6"/>
        <v>651</v>
      </c>
      <c r="F43" s="30">
        <v>1074</v>
      </c>
      <c r="G43" s="62">
        <v>566</v>
      </c>
      <c r="H43" s="33">
        <f t="shared" si="7"/>
        <v>-508</v>
      </c>
      <c r="I43" s="30">
        <v>101</v>
      </c>
      <c r="J43" s="31">
        <v>52</v>
      </c>
      <c r="K43" s="64">
        <f t="shared" si="8"/>
        <v>-49</v>
      </c>
      <c r="L43" s="59">
        <f t="shared" si="4"/>
        <v>1835</v>
      </c>
      <c r="M43" s="60">
        <f t="shared" si="5"/>
        <v>1804</v>
      </c>
      <c r="N43" s="64">
        <f t="shared" si="9"/>
        <v>-31</v>
      </c>
      <c r="O43" s="6"/>
      <c r="P43" s="6"/>
    </row>
    <row r="44" spans="1:16" ht="12.75">
      <c r="A44" s="6"/>
      <c r="B44" s="27" t="s">
        <v>20</v>
      </c>
      <c r="C44" s="31">
        <v>574</v>
      </c>
      <c r="D44" s="31">
        <v>1494</v>
      </c>
      <c r="E44" s="56">
        <f t="shared" si="6"/>
        <v>920</v>
      </c>
      <c r="F44" s="30">
        <v>1649</v>
      </c>
      <c r="G44" s="62">
        <v>766</v>
      </c>
      <c r="H44" s="33">
        <f t="shared" si="7"/>
        <v>-883</v>
      </c>
      <c r="I44" s="30">
        <v>217</v>
      </c>
      <c r="J44" s="31">
        <v>90</v>
      </c>
      <c r="K44" s="64">
        <f t="shared" si="8"/>
        <v>-127</v>
      </c>
      <c r="L44" s="59">
        <f t="shared" si="4"/>
        <v>2862</v>
      </c>
      <c r="M44" s="60">
        <f t="shared" si="5"/>
        <v>2743</v>
      </c>
      <c r="N44" s="64">
        <f t="shared" si="9"/>
        <v>-119</v>
      </c>
      <c r="O44" s="6"/>
      <c r="P44" s="6"/>
    </row>
    <row r="45" spans="1:16" ht="12.75">
      <c r="A45" s="6"/>
      <c r="B45" s="27" t="s">
        <v>21</v>
      </c>
      <c r="C45" s="31">
        <v>30</v>
      </c>
      <c r="D45" s="31">
        <v>209</v>
      </c>
      <c r="E45" s="56">
        <f t="shared" si="6"/>
        <v>179</v>
      </c>
      <c r="F45" s="30">
        <v>37</v>
      </c>
      <c r="G45" s="62">
        <v>60</v>
      </c>
      <c r="H45" s="65">
        <f t="shared" si="7"/>
        <v>23</v>
      </c>
      <c r="I45" s="30">
        <v>5</v>
      </c>
      <c r="J45" s="31">
        <v>2</v>
      </c>
      <c r="K45" s="64">
        <f t="shared" si="8"/>
        <v>-3</v>
      </c>
      <c r="L45" s="59">
        <f t="shared" si="4"/>
        <v>356</v>
      </c>
      <c r="M45" s="60">
        <f t="shared" si="5"/>
        <v>347</v>
      </c>
      <c r="N45" s="64">
        <f t="shared" si="9"/>
        <v>-9</v>
      </c>
      <c r="O45" s="6"/>
      <c r="P45" s="6"/>
    </row>
    <row r="46" spans="1:16" ht="12.75">
      <c r="A46" s="6"/>
      <c r="B46" s="27" t="s">
        <v>22</v>
      </c>
      <c r="C46" s="31">
        <v>97</v>
      </c>
      <c r="D46" s="31">
        <v>263</v>
      </c>
      <c r="E46" s="56">
        <f t="shared" si="6"/>
        <v>166</v>
      </c>
      <c r="F46" s="30">
        <v>693</v>
      </c>
      <c r="G46" s="62">
        <v>209</v>
      </c>
      <c r="H46" s="33">
        <f t="shared" si="7"/>
        <v>-484</v>
      </c>
      <c r="I46" s="30">
        <v>38</v>
      </c>
      <c r="J46" s="31">
        <v>24</v>
      </c>
      <c r="K46" s="64">
        <f t="shared" si="8"/>
        <v>-14</v>
      </c>
      <c r="L46" s="59">
        <f t="shared" si="4"/>
        <v>587</v>
      </c>
      <c r="M46" s="60">
        <f t="shared" si="5"/>
        <v>566</v>
      </c>
      <c r="N46" s="64">
        <f t="shared" si="9"/>
        <v>-21</v>
      </c>
      <c r="O46" s="6"/>
      <c r="P46" s="6"/>
    </row>
    <row r="47" spans="1:16" ht="12.75">
      <c r="A47" s="6"/>
      <c r="B47" s="27" t="s">
        <v>23</v>
      </c>
      <c r="C47" s="31">
        <v>2</v>
      </c>
      <c r="D47" s="31">
        <v>16</v>
      </c>
      <c r="E47" s="56">
        <f t="shared" si="6"/>
        <v>14</v>
      </c>
      <c r="F47" s="30">
        <v>2</v>
      </c>
      <c r="G47" s="62">
        <v>2</v>
      </c>
      <c r="H47" s="65">
        <f t="shared" si="7"/>
        <v>0</v>
      </c>
      <c r="I47" s="30"/>
      <c r="J47" s="31"/>
      <c r="K47" s="63">
        <f t="shared" si="8"/>
        <v>0</v>
      </c>
      <c r="L47" s="59">
        <f t="shared" si="4"/>
        <v>18</v>
      </c>
      <c r="M47" s="60">
        <f t="shared" si="5"/>
        <v>18</v>
      </c>
      <c r="N47" s="63">
        <f t="shared" si="9"/>
        <v>0</v>
      </c>
      <c r="O47" s="6"/>
      <c r="P47" s="6"/>
    </row>
    <row r="48" spans="1:16" ht="12.75">
      <c r="A48" s="6"/>
      <c r="B48" s="27" t="s">
        <v>24</v>
      </c>
      <c r="C48" s="31">
        <v>490</v>
      </c>
      <c r="D48" s="31">
        <v>1467</v>
      </c>
      <c r="E48" s="56">
        <f t="shared" si="6"/>
        <v>977</v>
      </c>
      <c r="F48" s="30">
        <v>1542</v>
      </c>
      <c r="G48" s="62">
        <v>713</v>
      </c>
      <c r="H48" s="33">
        <f t="shared" si="7"/>
        <v>-829</v>
      </c>
      <c r="I48" s="30">
        <v>234</v>
      </c>
      <c r="J48" s="31">
        <v>67</v>
      </c>
      <c r="K48" s="64">
        <f t="shared" si="8"/>
        <v>-167</v>
      </c>
      <c r="L48" s="59">
        <f t="shared" si="4"/>
        <v>3033</v>
      </c>
      <c r="M48" s="60">
        <f t="shared" si="5"/>
        <v>2887</v>
      </c>
      <c r="N48" s="64">
        <f t="shared" si="9"/>
        <v>-146</v>
      </c>
      <c r="O48" s="6"/>
      <c r="P48" s="6"/>
    </row>
    <row r="49" spans="1:16" ht="13.5" thickBot="1">
      <c r="A49" s="6"/>
      <c r="B49" s="34" t="s">
        <v>25</v>
      </c>
      <c r="C49" s="39">
        <v>535</v>
      </c>
      <c r="D49" s="39">
        <v>1274</v>
      </c>
      <c r="E49" s="66">
        <f t="shared" si="6"/>
        <v>739</v>
      </c>
      <c r="F49" s="38">
        <v>1032</v>
      </c>
      <c r="G49" s="67">
        <v>523</v>
      </c>
      <c r="H49" s="68">
        <f t="shared" si="7"/>
        <v>-509</v>
      </c>
      <c r="I49" s="38">
        <v>193</v>
      </c>
      <c r="J49" s="39">
        <v>73</v>
      </c>
      <c r="K49" s="69">
        <f t="shared" si="8"/>
        <v>-120</v>
      </c>
      <c r="L49" s="70">
        <f t="shared" si="4"/>
        <v>2257</v>
      </c>
      <c r="M49" s="71">
        <f t="shared" si="5"/>
        <v>2196</v>
      </c>
      <c r="N49" s="69">
        <f t="shared" si="9"/>
        <v>-61</v>
      </c>
      <c r="O49" s="6"/>
      <c r="P49" s="6"/>
    </row>
    <row r="50" spans="1:16" ht="13.5" thickBot="1">
      <c r="A50" s="6"/>
      <c r="B50" s="41"/>
      <c r="C50" s="42">
        <f>SUM(C30:C49)</f>
        <v>8537</v>
      </c>
      <c r="D50" s="46">
        <f>SUM(D30:D49)</f>
        <v>21292</v>
      </c>
      <c r="E50" s="72">
        <f t="shared" si="6"/>
        <v>12755</v>
      </c>
      <c r="F50" s="42">
        <f>SUM(F30:F49)</f>
        <v>22073</v>
      </c>
      <c r="G50" s="46">
        <f>SUM(G30:G49)</f>
        <v>10734</v>
      </c>
      <c r="H50" s="73">
        <f t="shared" si="7"/>
        <v>-11339</v>
      </c>
      <c r="I50" s="42">
        <f>SUM(I30:I49)</f>
        <v>2809</v>
      </c>
      <c r="J50" s="46">
        <f>SUM(J30:J49)</f>
        <v>1337</v>
      </c>
      <c r="K50" s="73">
        <f t="shared" si="8"/>
        <v>-1472</v>
      </c>
      <c r="L50" s="42">
        <f>J25+L25+N25+D50+F50+H50+J50</f>
        <v>42310</v>
      </c>
      <c r="M50" s="74">
        <f>K25+M25+C50+E50+G50+I50+K50</f>
        <v>40440</v>
      </c>
      <c r="N50" s="73">
        <f t="shared" si="9"/>
        <v>-1870</v>
      </c>
      <c r="O50" s="6"/>
      <c r="P50" s="6"/>
    </row>
    <row r="51" spans="1:16" ht="12.75">
      <c r="A51" s="6"/>
      <c r="B51" s="6"/>
      <c r="C51" s="6"/>
      <c r="D51" s="7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</sheetData>
  <sheetProtection password="FFAD" sheet="1" objects="1" scenarios="1" selectLockedCells="1" selectUnlockedCells="1"/>
  <mergeCells count="8">
    <mergeCell ref="L3:N3"/>
    <mergeCell ref="C28:E28"/>
    <mergeCell ref="L28:N28"/>
    <mergeCell ref="I28:K28"/>
    <mergeCell ref="F28:H28"/>
    <mergeCell ref="C3:E3"/>
    <mergeCell ref="F3:H3"/>
    <mergeCell ref="I3:K3"/>
  </mergeCells>
  <printOptions/>
  <pageMargins left="1.74" right="0.23" top="0.34" bottom="0.19" header="0.34" footer="0.1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solferino</cp:lastModifiedBy>
  <cp:lastPrinted>2003-05-14T08:42:31Z</cp:lastPrinted>
  <dcterms:created xsi:type="dcterms:W3CDTF">2003-01-29T09:18:44Z</dcterms:created>
  <dcterms:modified xsi:type="dcterms:W3CDTF">2003-05-14T08:43:43Z</dcterms:modified>
  <cp:category/>
  <cp:version/>
  <cp:contentType/>
  <cp:contentStatus/>
</cp:coreProperties>
</file>